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9860" windowHeight="21300"/>
  </bookViews>
  <sheets>
    <sheet name="Problem" sheetId="19" r:id="rId1"/>
  </sheets>
  <definedNames>
    <definedName name="accounts">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B9" i="19"/>
  <c r="C26"/>
  <c r="C21"/>
  <c r="D22"/>
  <c r="A21"/>
  <c r="A22"/>
  <c r="C40"/>
  <c r="C39"/>
  <c r="D8"/>
  <c r="D6"/>
  <c r="D7"/>
  <c r="D5"/>
  <c r="D30"/>
  <c r="D9"/>
  <c r="C37"/>
  <c r="C36"/>
  <c r="D14"/>
  <c r="C47"/>
  <c r="C27"/>
  <c r="D27"/>
  <c r="C38"/>
  <c r="C41"/>
</calcChain>
</file>

<file path=xl/sharedStrings.xml><?xml version="1.0" encoding="utf-8"?>
<sst xmlns="http://schemas.openxmlformats.org/spreadsheetml/2006/main" count="23" uniqueCount="23">
  <si>
    <t>Ace Company has total accounts receivable of $3,600,000, as shown in the following aging schedule.  Use the pick lists from within the boxed areas in the aging table to select the percentage of each age grouping that you assume to be uncollectible.  The table will automatically update based on your selections.  Then use the pick list associated with the red boxed area to select the amount of uncollectible accounts expense that should be recorded (a correct answer will turn the box green).  
Once you have successfully caused the box to turn green, examine the resulting journal entries and financial statement outcomes.</t>
  </si>
  <si>
    <t>AGING OF ACCOUNTS RECEIVABLE</t>
  </si>
  <si>
    <t>Age</t>
  </si>
  <si>
    <t>Balance</t>
  </si>
  <si>
    <t>Estimated % Uncollectible</t>
  </si>
  <si>
    <t>Estimated Amount of Uncollectible</t>
  </si>
  <si>
    <t>Current</t>
  </si>
  <si>
    <t>31-60 days</t>
  </si>
  <si>
    <t>61-90 days</t>
  </si>
  <si>
    <t>Over 90 days</t>
  </si>
  <si>
    <t>Beginning balance of allowance</t>
  </si>
  <si>
    <t>Accounts written off</t>
  </si>
  <si>
    <t>Additional uncollectible accounts expense to record</t>
  </si>
  <si>
    <t>Ending balance of allowance</t>
  </si>
  <si>
    <t>Allowance for Uncollectible Accounts</t>
  </si>
  <si>
    <t>Accounts Receivable</t>
  </si>
  <si>
    <t>Entry to write off accounts</t>
  </si>
  <si>
    <t>Entry to record uncollectible accounts expense</t>
  </si>
  <si>
    <t>Balance Sheet Disclosures:</t>
  </si>
  <si>
    <t>Accounts receivable</t>
  </si>
  <si>
    <t>Less:  Allowance for uncollectibles</t>
  </si>
  <si>
    <t>Income Statement Disclosures:</t>
  </si>
  <si>
    <t>Uncollectible accounts expense</t>
  </si>
</sst>
</file>

<file path=xl/styles.xml><?xml version="1.0" encoding="utf-8"?>
<styleSheet xmlns="http://schemas.openxmlformats.org/spreadsheetml/2006/main">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409]dd\-mmm\-yy;@"/>
    <numFmt numFmtId="167" formatCode="m/d;@"/>
  </numFmts>
  <fonts count="17">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i/>
      <sz val="10"/>
      <name val="Myriad Web Pro"/>
    </font>
    <font>
      <sz val="10"/>
      <name val="Arial"/>
    </font>
    <font>
      <b/>
      <u val="singleAccounting"/>
      <sz val="10"/>
      <name val="Myriad Web Pro"/>
    </font>
    <font>
      <b/>
      <u val="doubleAccounting"/>
      <sz val="10"/>
      <name val="Myriad Web Pro"/>
    </font>
  </fonts>
  <fills count="15">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indexed="31"/>
        <bgColor indexed="64"/>
      </patternFill>
    </fill>
  </fills>
  <borders count="1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6" fontId="10" fillId="6" borderId="5" applyNumberFormat="0" applyFont="0" applyFill="0" applyAlignment="0">
      <alignment horizontal="left" vertical="center" wrapText="1"/>
    </xf>
    <xf numFmtId="166" fontId="4" fillId="0" borderId="5" applyNumberFormat="0" applyFont="0" applyFill="0" applyAlignment="0">
      <alignment horizontal="center" vertical="center" wrapText="1"/>
    </xf>
    <xf numFmtId="166"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6"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9" fontId="14" fillId="0" borderId="0" applyFont="0" applyFill="0" applyBorder="0" applyAlignment="0" applyProtection="0"/>
  </cellStyleXfs>
  <cellXfs count="45">
    <xf numFmtId="0" fontId="0" fillId="0" borderId="0" xfId="0"/>
    <xf numFmtId="0" fontId="4" fillId="0" borderId="0" xfId="0" applyFont="1" applyProtection="1">
      <protection hidden="1"/>
    </xf>
    <xf numFmtId="0" fontId="4" fillId="0" borderId="0" xfId="0" applyFont="1" applyFill="1" applyProtection="1">
      <protection hidden="1"/>
    </xf>
    <xf numFmtId="165" fontId="11" fillId="0" borderId="0" xfId="18" applyNumberFormat="1" applyFont="1" applyFill="1" applyBorder="1" applyAlignment="1" applyProtection="1">
      <alignment horizontal="center" vertical="center"/>
      <protection hidden="1"/>
    </xf>
    <xf numFmtId="0" fontId="12" fillId="11" borderId="10" xfId="0" applyFont="1" applyFill="1" applyBorder="1" applyAlignment="1" applyProtection="1">
      <alignment horizontal="center" vertical="center" wrapText="1"/>
      <protection hidden="1"/>
    </xf>
    <xf numFmtId="0" fontId="4" fillId="11" borderId="0" xfId="0" applyFont="1" applyFill="1" applyProtection="1">
      <protection hidden="1"/>
    </xf>
    <xf numFmtId="165" fontId="11" fillId="11" borderId="0" xfId="18" applyNumberFormat="1" applyFont="1" applyFill="1" applyBorder="1" applyAlignment="1" applyProtection="1">
      <alignment horizontal="center" vertical="center"/>
      <protection hidden="1"/>
    </xf>
    <xf numFmtId="0" fontId="4" fillId="0" borderId="0" xfId="0" applyFont="1" applyFill="1" applyAlignment="1" applyProtection="1">
      <alignment vertical="top"/>
      <protection hidden="1"/>
    </xf>
    <xf numFmtId="0" fontId="4" fillId="0" borderId="0" xfId="0" applyFont="1" applyFill="1" applyAlignment="1" applyProtection="1">
      <alignment vertical="center"/>
      <protection hidden="1"/>
    </xf>
    <xf numFmtId="167" fontId="11" fillId="0" borderId="11" xfId="0" applyNumberFormat="1" applyFont="1" applyBorder="1" applyAlignment="1" applyProtection="1">
      <alignment horizontal="left" vertical="center"/>
      <protection hidden="1"/>
    </xf>
    <xf numFmtId="165" fontId="11" fillId="11" borderId="0" xfId="18" applyNumberFormat="1" applyFont="1" applyFill="1" applyBorder="1" applyAlignment="1" applyProtection="1">
      <alignment horizontal="left" vertical="center"/>
      <protection hidden="1"/>
    </xf>
    <xf numFmtId="165" fontId="11" fillId="0" borderId="0" xfId="0" applyNumberFormat="1" applyFont="1" applyAlignment="1" applyProtection="1">
      <alignment horizontal="left" vertical="center"/>
      <protection hidden="1"/>
    </xf>
    <xf numFmtId="164" fontId="11" fillId="0" borderId="0" xfId="0" applyNumberFormat="1" applyFont="1" applyBorder="1" applyAlignment="1" applyProtection="1">
      <alignment horizontal="center" vertical="center"/>
      <protection hidden="1"/>
    </xf>
    <xf numFmtId="165" fontId="15" fillId="11" borderId="0" xfId="18" applyNumberFormat="1" applyFont="1" applyFill="1" applyBorder="1" applyAlignment="1" applyProtection="1">
      <alignment horizontal="center" vertical="center"/>
      <protection hidden="1"/>
    </xf>
    <xf numFmtId="164" fontId="16" fillId="0" borderId="0" xfId="18" applyNumberFormat="1" applyFont="1" applyFill="1" applyBorder="1" applyAlignment="1" applyProtection="1">
      <alignment horizontal="center" vertical="center"/>
      <protection hidden="1"/>
    </xf>
    <xf numFmtId="9" fontId="11" fillId="0" borderId="0" xfId="23" applyNumberFormat="1" applyFont="1" applyFill="1" applyBorder="1" applyAlignment="1" applyProtection="1">
      <alignment horizontal="center" vertical="center"/>
      <protection hidden="1"/>
    </xf>
    <xf numFmtId="164" fontId="11" fillId="11" borderId="0" xfId="18" applyNumberFormat="1" applyFont="1" applyFill="1" applyBorder="1" applyAlignment="1" applyProtection="1">
      <alignment horizontal="center" vertical="center"/>
      <protection hidden="1"/>
    </xf>
    <xf numFmtId="164" fontId="16" fillId="11" borderId="0" xfId="18" applyNumberFormat="1" applyFont="1" applyFill="1" applyBorder="1" applyAlignment="1" applyProtection="1">
      <alignment horizontal="center" vertical="center"/>
      <protection hidden="1"/>
    </xf>
    <xf numFmtId="165" fontId="11" fillId="11" borderId="0" xfId="18" applyNumberFormat="1" applyFont="1" applyFill="1" applyBorder="1" applyAlignment="1" applyProtection="1">
      <alignment horizontal="left" vertical="center" indent="3"/>
      <protection hidden="1"/>
    </xf>
    <xf numFmtId="165" fontId="13" fillId="11" borderId="0" xfId="18" applyNumberFormat="1" applyFont="1" applyFill="1" applyBorder="1" applyAlignment="1" applyProtection="1">
      <alignment vertical="center"/>
      <protection hidden="1"/>
    </xf>
    <xf numFmtId="165" fontId="11" fillId="12" borderId="0" xfId="18" applyNumberFormat="1" applyFont="1" applyFill="1" applyBorder="1" applyAlignment="1" applyProtection="1">
      <alignment vertical="center"/>
      <protection hidden="1"/>
    </xf>
    <xf numFmtId="164" fontId="11" fillId="12" borderId="0" xfId="18" applyNumberFormat="1" applyFont="1" applyFill="1" applyBorder="1" applyAlignment="1" applyProtection="1">
      <alignment horizontal="center" vertical="center"/>
      <protection hidden="1"/>
    </xf>
    <xf numFmtId="165" fontId="11" fillId="12" borderId="0" xfId="18" applyNumberFormat="1" applyFont="1" applyFill="1" applyBorder="1" applyAlignment="1" applyProtection="1">
      <alignment horizontal="left" vertical="center" indent="3"/>
      <protection hidden="1"/>
    </xf>
    <xf numFmtId="165" fontId="11" fillId="12" borderId="0" xfId="18" applyNumberFormat="1" applyFont="1" applyFill="1" applyBorder="1" applyAlignment="1" applyProtection="1">
      <alignment horizontal="center" vertical="center"/>
      <protection hidden="1"/>
    </xf>
    <xf numFmtId="165" fontId="11" fillId="0" borderId="0" xfId="18" applyNumberFormat="1" applyFont="1" applyFill="1" applyBorder="1" applyAlignment="1" applyProtection="1">
      <alignment vertical="center"/>
      <protection hidden="1"/>
    </xf>
    <xf numFmtId="165" fontId="13" fillId="0" borderId="0" xfId="18" applyNumberFormat="1" applyFont="1" applyFill="1" applyBorder="1" applyAlignment="1" applyProtection="1">
      <alignment vertical="center"/>
      <protection hidden="1"/>
    </xf>
    <xf numFmtId="165" fontId="11" fillId="13" borderId="0" xfId="18" applyNumberFormat="1" applyFont="1" applyFill="1" applyBorder="1" applyAlignment="1" applyProtection="1">
      <alignment vertical="center"/>
      <protection hidden="1"/>
    </xf>
    <xf numFmtId="164" fontId="11" fillId="13" borderId="0" xfId="18" applyNumberFormat="1" applyFont="1" applyFill="1" applyBorder="1" applyAlignment="1" applyProtection="1">
      <alignment horizontal="center" vertical="center"/>
      <protection hidden="1"/>
    </xf>
    <xf numFmtId="165" fontId="11" fillId="13" borderId="0" xfId="18" applyNumberFormat="1" applyFont="1" applyFill="1" applyBorder="1" applyAlignment="1" applyProtection="1">
      <alignment horizontal="left" vertical="center" indent="2"/>
      <protection hidden="1"/>
    </xf>
    <xf numFmtId="164" fontId="11" fillId="13" borderId="0" xfId="18" applyNumberFormat="1" applyFont="1" applyFill="1" applyBorder="1" applyAlignment="1" applyProtection="1">
      <alignment vertical="center"/>
      <protection hidden="1"/>
    </xf>
    <xf numFmtId="165" fontId="11" fillId="13" borderId="0" xfId="18" applyNumberFormat="1" applyFont="1" applyFill="1" applyBorder="1" applyAlignment="1" applyProtection="1">
      <alignment horizontal="center" vertical="center"/>
      <protection hidden="1"/>
    </xf>
    <xf numFmtId="165" fontId="15" fillId="13" borderId="0" xfId="18" applyNumberFormat="1" applyFont="1" applyFill="1" applyBorder="1" applyAlignment="1" applyProtection="1">
      <alignment vertical="center"/>
      <protection hidden="1"/>
    </xf>
    <xf numFmtId="0" fontId="4" fillId="0" borderId="0" xfId="0" applyFont="1" applyFill="1" applyProtection="1"/>
    <xf numFmtId="0" fontId="4" fillId="0" borderId="0" xfId="0" applyFont="1" applyFill="1" applyAlignment="1" applyProtection="1">
      <alignment vertical="top"/>
    </xf>
    <xf numFmtId="0" fontId="4" fillId="0" borderId="0" xfId="0" applyFont="1" applyProtection="1"/>
    <xf numFmtId="1" fontId="4" fillId="0" borderId="0" xfId="0" applyNumberFormat="1" applyFont="1" applyProtection="1"/>
    <xf numFmtId="164" fontId="4" fillId="0" borderId="0" xfId="0" applyNumberFormat="1" applyFont="1" applyProtection="1"/>
    <xf numFmtId="165" fontId="15" fillId="11" borderId="10" xfId="18" applyNumberFormat="1" applyFont="1" applyFill="1" applyBorder="1" applyAlignment="1" applyProtection="1">
      <alignment horizontal="center" vertical="center"/>
      <protection locked="0" hidden="1"/>
    </xf>
    <xf numFmtId="165" fontId="11" fillId="11" borderId="0" xfId="18" applyNumberFormat="1" applyFont="1" applyFill="1" applyBorder="1" applyAlignment="1" applyProtection="1">
      <alignment vertical="center"/>
      <protection hidden="1"/>
    </xf>
    <xf numFmtId="2" fontId="11" fillId="0" borderId="10" xfId="23" applyNumberFormat="1" applyFont="1" applyBorder="1" applyAlignment="1" applyProtection="1">
      <alignment horizontal="center" vertical="center"/>
      <protection locked="0" hidden="1"/>
    </xf>
    <xf numFmtId="2" fontId="11" fillId="11" borderId="10" xfId="23" applyNumberFormat="1" applyFont="1" applyFill="1" applyBorder="1" applyAlignment="1" applyProtection="1">
      <alignment horizontal="center" vertical="center"/>
      <protection locked="0" hidden="1"/>
    </xf>
    <xf numFmtId="2" fontId="11" fillId="0" borderId="10" xfId="23" applyNumberFormat="1" applyFont="1" applyFill="1" applyBorder="1" applyAlignment="1" applyProtection="1">
      <alignment horizontal="center" vertical="center"/>
      <protection locked="0" hidden="1"/>
    </xf>
    <xf numFmtId="165" fontId="11" fillId="14" borderId="0" xfId="18" applyNumberFormat="1" applyFont="1" applyFill="1" applyBorder="1" applyAlignment="1" applyProtection="1">
      <alignment vertical="center"/>
      <protection hidden="1"/>
    </xf>
    <xf numFmtId="0" fontId="12" fillId="14" borderId="0" xfId="18" applyFont="1" applyFill="1" applyAlignment="1" applyProtection="1">
      <alignment horizontal="center" vertical="center" wrapText="1"/>
      <protection hidden="1"/>
    </xf>
    <xf numFmtId="0" fontId="12" fillId="14" borderId="9" xfId="0" applyFont="1" applyFill="1" applyBorder="1" applyAlignment="1" applyProtection="1">
      <alignment horizontal="center" vertical="center" wrapText="1"/>
      <protection hidden="1"/>
    </xf>
  </cellXfs>
  <cellStyles count="24">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ercent" xfId="23" builtinId="5"/>
    <cellStyle name="POA" xfId="18"/>
    <cellStyle name="POAanswer" xfId="19"/>
    <cellStyle name="POAhead" xfId="20"/>
    <cellStyle name="trialbody" xfId="21"/>
    <cellStyle name="trialhead" xfId="22"/>
  </cellStyles>
  <dxfs count="4">
    <dxf>
      <fill>
        <patternFill>
          <bgColor rgb="FF00FF00"/>
        </patternFill>
      </fill>
    </dxf>
    <dxf>
      <fill>
        <patternFill>
          <bgColor rgb="FFFF00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K47"/>
  <sheetViews>
    <sheetView tabSelected="1" workbookViewId="0">
      <selection activeCell="C5" sqref="C5"/>
    </sheetView>
  </sheetViews>
  <sheetFormatPr baseColWidth="10" defaultColWidth="0" defaultRowHeight="409.6" zeroHeight="1"/>
  <cols>
    <col min="1" max="1" width="23.5" style="34" customWidth="1"/>
    <col min="2" max="2" width="15.6640625" style="34" customWidth="1"/>
    <col min="3" max="3" width="16.5" style="34" customWidth="1"/>
    <col min="4" max="4" width="15.6640625" style="34" customWidth="1"/>
    <col min="5" max="5" width="3.1640625" style="34" customWidth="1"/>
    <col min="6" max="6" width="3.5" style="34" hidden="1" customWidth="1"/>
    <col min="7" max="7" width="41.5" style="34" hidden="1" customWidth="1"/>
    <col min="8" max="10" width="8.83203125" style="34" hidden="1" customWidth="1"/>
    <col min="11" max="16384" width="8.83203125" style="32" hidden="1"/>
  </cols>
  <sheetData>
    <row r="1" spans="1:11" ht="228.75" customHeight="1">
      <c r="A1" s="43" t="s">
        <v>0</v>
      </c>
      <c r="B1" s="43"/>
      <c r="C1" s="43"/>
      <c r="D1" s="43"/>
      <c r="E1" s="5"/>
      <c r="F1" s="2"/>
      <c r="G1" s="2"/>
      <c r="H1" s="2"/>
      <c r="I1" s="2"/>
      <c r="J1" s="2"/>
      <c r="K1" s="2"/>
    </row>
    <row r="2" spans="1:11" ht="24" customHeight="1">
      <c r="A2" s="1"/>
      <c r="B2" s="1"/>
      <c r="C2" s="1"/>
      <c r="D2" s="2"/>
      <c r="E2" s="2"/>
      <c r="F2" s="2"/>
      <c r="G2" s="2"/>
      <c r="H2" s="2"/>
      <c r="I2" s="2"/>
      <c r="J2" s="2"/>
      <c r="K2" s="2"/>
    </row>
    <row r="3" spans="1:11" s="33" customFormat="1" ht="24" customHeight="1">
      <c r="A3" s="44" t="s">
        <v>1</v>
      </c>
      <c r="B3" s="44"/>
      <c r="C3" s="44"/>
      <c r="D3" s="44"/>
      <c r="E3" s="7"/>
      <c r="F3" s="7"/>
      <c r="G3" s="7"/>
      <c r="H3" s="7"/>
      <c r="I3" s="7"/>
      <c r="J3" s="7"/>
      <c r="K3" s="7"/>
    </row>
    <row r="4" spans="1:11" s="33" customFormat="1" ht="57.75" customHeight="1">
      <c r="A4" s="4" t="s">
        <v>2</v>
      </c>
      <c r="B4" s="4" t="s">
        <v>3</v>
      </c>
      <c r="C4" s="4" t="s">
        <v>4</v>
      </c>
      <c r="D4" s="4" t="s">
        <v>5</v>
      </c>
      <c r="E4" s="7"/>
      <c r="F4" s="7"/>
      <c r="G4" s="7"/>
      <c r="H4" s="7"/>
      <c r="I4" s="7"/>
      <c r="J4" s="7"/>
      <c r="K4" s="7"/>
    </row>
    <row r="5" spans="1:11" ht="30" customHeight="1">
      <c r="A5" s="9" t="s">
        <v>6</v>
      </c>
      <c r="B5" s="12">
        <v>2500000</v>
      </c>
      <c r="C5" s="39"/>
      <c r="D5" s="12">
        <f>B5*C5</f>
        <v>0</v>
      </c>
      <c r="E5" s="2"/>
      <c r="F5" s="2"/>
      <c r="G5" s="2"/>
      <c r="H5" s="2"/>
      <c r="I5" s="2"/>
      <c r="J5" s="2"/>
      <c r="K5" s="2"/>
    </row>
    <row r="6" spans="1:11" s="33" customFormat="1" ht="30" customHeight="1">
      <c r="A6" s="10" t="s">
        <v>7</v>
      </c>
      <c r="B6" s="6">
        <v>750000</v>
      </c>
      <c r="C6" s="40"/>
      <c r="D6" s="6">
        <f>B6*C6</f>
        <v>0</v>
      </c>
      <c r="E6" s="8"/>
      <c r="F6" s="7"/>
      <c r="G6" s="7"/>
      <c r="H6" s="7"/>
      <c r="I6" s="7"/>
      <c r="J6" s="7"/>
      <c r="K6" s="7"/>
    </row>
    <row r="7" spans="1:11" ht="30" customHeight="1">
      <c r="A7" s="11" t="s">
        <v>8</v>
      </c>
      <c r="B7" s="3">
        <v>250000</v>
      </c>
      <c r="C7" s="41"/>
      <c r="D7" s="3">
        <f>B7*C7</f>
        <v>0</v>
      </c>
      <c r="E7" s="2"/>
      <c r="F7" s="2"/>
      <c r="G7" s="2"/>
      <c r="H7" s="2"/>
      <c r="I7" s="2"/>
      <c r="J7" s="2"/>
      <c r="K7" s="2"/>
    </row>
    <row r="8" spans="1:11" s="33" customFormat="1" ht="30" customHeight="1">
      <c r="A8" s="10" t="s">
        <v>9</v>
      </c>
      <c r="B8" s="13">
        <v>100000</v>
      </c>
      <c r="C8" s="40"/>
      <c r="D8" s="13">
        <f>B8*C8</f>
        <v>0</v>
      </c>
      <c r="E8" s="8"/>
      <c r="F8" s="7"/>
      <c r="G8" s="7"/>
      <c r="H8" s="7"/>
      <c r="I8" s="7"/>
      <c r="J8" s="7"/>
      <c r="K8" s="7"/>
    </row>
    <row r="9" spans="1:11" ht="30" customHeight="1">
      <c r="A9" s="11"/>
      <c r="B9" s="14">
        <f>SUM(B5:B8)</f>
        <v>3600000</v>
      </c>
      <c r="C9" s="15"/>
      <c r="D9" s="14">
        <f>SUM(D5:D8)</f>
        <v>0</v>
      </c>
      <c r="E9" s="2"/>
      <c r="F9" s="2"/>
      <c r="G9" s="2"/>
      <c r="H9" s="2"/>
      <c r="I9" s="2"/>
      <c r="J9" s="2"/>
      <c r="K9" s="2"/>
    </row>
    <row r="10" spans="1:11" ht="41.25" customHeight="1">
      <c r="A10" s="1"/>
      <c r="B10" s="1"/>
      <c r="C10" s="1"/>
      <c r="D10" s="2"/>
      <c r="E10" s="2"/>
      <c r="F10" s="2"/>
      <c r="G10" s="2"/>
      <c r="H10" s="2"/>
      <c r="I10" s="2"/>
      <c r="J10" s="2"/>
      <c r="K10" s="2"/>
    </row>
    <row r="11" spans="1:11" s="33" customFormat="1" ht="30" customHeight="1">
      <c r="A11" s="42" t="s">
        <v>10</v>
      </c>
      <c r="B11" s="42"/>
      <c r="C11" s="42"/>
      <c r="D11" s="16">
        <v>100000</v>
      </c>
      <c r="E11" s="8"/>
      <c r="F11" s="7"/>
      <c r="G11" s="7"/>
      <c r="H11" s="7"/>
      <c r="I11" s="7"/>
      <c r="J11" s="7"/>
      <c r="K11" s="7"/>
    </row>
    <row r="12" spans="1:11" ht="30" customHeight="1">
      <c r="A12" s="42" t="s">
        <v>11</v>
      </c>
      <c r="B12" s="42"/>
      <c r="C12" s="42"/>
      <c r="D12" s="6">
        <v>-25000</v>
      </c>
      <c r="E12" s="2"/>
      <c r="F12" s="2"/>
      <c r="G12" s="2"/>
      <c r="H12" s="2"/>
      <c r="I12" s="2"/>
      <c r="J12" s="2"/>
      <c r="K12" s="2"/>
    </row>
    <row r="13" spans="1:11" ht="30" customHeight="1">
      <c r="A13" s="42" t="s">
        <v>12</v>
      </c>
      <c r="B13" s="42"/>
      <c r="C13" s="42"/>
      <c r="D13" s="37">
        <v>0</v>
      </c>
      <c r="E13" s="2"/>
      <c r="F13" s="2"/>
      <c r="G13" s="2"/>
      <c r="H13" s="2"/>
      <c r="I13" s="2"/>
      <c r="J13" s="2"/>
      <c r="K13" s="2"/>
    </row>
    <row r="14" spans="1:11" s="33" customFormat="1" ht="30" customHeight="1">
      <c r="A14" s="42" t="s">
        <v>13</v>
      </c>
      <c r="B14" s="42"/>
      <c r="C14" s="42"/>
      <c r="D14" s="17">
        <f>D9</f>
        <v>0</v>
      </c>
      <c r="E14" s="8"/>
      <c r="F14" s="7"/>
      <c r="G14" s="7"/>
      <c r="H14" s="7"/>
      <c r="I14" s="7"/>
      <c r="J14" s="7"/>
      <c r="K14" s="7"/>
    </row>
    <row r="15" spans="1:11" ht="13"/>
    <row r="16" spans="1:11" ht="13"/>
    <row r="17" spans="1:11" s="33" customFormat="1" ht="30" customHeight="1">
      <c r="A17" s="38" t="s">
        <v>14</v>
      </c>
      <c r="B17" s="38"/>
      <c r="C17" s="38">
        <v>25000</v>
      </c>
      <c r="D17" s="16"/>
      <c r="E17" s="8"/>
      <c r="F17" s="7"/>
      <c r="G17" s="7"/>
      <c r="H17" s="7"/>
      <c r="I17" s="7"/>
      <c r="J17" s="7"/>
      <c r="K17" s="7"/>
    </row>
    <row r="18" spans="1:11" ht="30" customHeight="1">
      <c r="A18" s="18" t="s">
        <v>15</v>
      </c>
      <c r="B18" s="38"/>
      <c r="C18" s="38"/>
      <c r="D18" s="6">
        <v>25000</v>
      </c>
      <c r="E18" s="2"/>
      <c r="F18" s="2"/>
      <c r="G18" s="2"/>
      <c r="H18" s="2"/>
      <c r="I18" s="2"/>
      <c r="J18" s="2"/>
      <c r="K18" s="2"/>
    </row>
    <row r="19" spans="1:11" ht="20.25" customHeight="1">
      <c r="A19" s="19" t="s">
        <v>16</v>
      </c>
      <c r="B19" s="38"/>
      <c r="C19" s="38"/>
      <c r="D19" s="6"/>
      <c r="E19" s="2"/>
      <c r="F19" s="2"/>
      <c r="G19" s="2"/>
      <c r="H19" s="2"/>
      <c r="I19" s="2"/>
      <c r="J19" s="2"/>
      <c r="K19" s="2"/>
    </row>
    <row r="20" spans="1:11" ht="30" customHeight="1">
      <c r="A20" s="38"/>
      <c r="B20" s="38"/>
      <c r="C20" s="38"/>
      <c r="D20" s="6"/>
      <c r="E20" s="2"/>
      <c r="F20" s="2"/>
      <c r="G20" s="2"/>
      <c r="H20" s="2"/>
      <c r="I20" s="2"/>
      <c r="J20" s="2"/>
      <c r="K20" s="2"/>
    </row>
    <row r="21" spans="1:11" s="33" customFormat="1" ht="30" customHeight="1">
      <c r="A21" s="38" t="str">
        <f>IF(D13&gt;=0,"Uncollectible Accounts Expense","Allowance for Uncollectible Accounts")</f>
        <v>Uncollectible Accounts Expense</v>
      </c>
      <c r="B21" s="38"/>
      <c r="C21" s="38">
        <f>ABS(D13)</f>
        <v>0</v>
      </c>
      <c r="D21" s="16"/>
      <c r="E21" s="8"/>
      <c r="F21" s="7"/>
      <c r="G21" s="7"/>
      <c r="H21" s="7"/>
      <c r="I21" s="7"/>
      <c r="J21" s="7"/>
      <c r="K21" s="7"/>
    </row>
    <row r="22" spans="1:11" ht="30" customHeight="1">
      <c r="A22" s="18" t="str">
        <f>IF(D13&lt;0,"Uncollectible Accounts Expense","Allowance for Uncollectible Accounts")</f>
        <v>Allowance for Uncollectible Accounts</v>
      </c>
      <c r="B22" s="38"/>
      <c r="C22" s="38"/>
      <c r="D22" s="6">
        <f>C21</f>
        <v>0</v>
      </c>
      <c r="E22" s="2"/>
      <c r="F22" s="2"/>
      <c r="G22" s="2"/>
      <c r="H22" s="2"/>
      <c r="I22" s="2"/>
      <c r="J22" s="2"/>
      <c r="K22" s="2"/>
    </row>
    <row r="23" spans="1:11" ht="20.25" customHeight="1">
      <c r="A23" s="19" t="s">
        <v>17</v>
      </c>
      <c r="B23" s="38"/>
      <c r="C23" s="38"/>
      <c r="D23" s="6"/>
      <c r="E23" s="2"/>
      <c r="F23" s="2"/>
      <c r="G23" s="2"/>
      <c r="H23" s="2"/>
      <c r="I23" s="2"/>
      <c r="J23" s="2"/>
      <c r="K23" s="2"/>
    </row>
    <row r="24" spans="1:11" ht="33" customHeight="1"/>
    <row r="25" spans="1:11" s="33" customFormat="1" ht="30" customHeight="1">
      <c r="A25" s="26" t="s">
        <v>18</v>
      </c>
      <c r="B25" s="26"/>
      <c r="C25" s="26"/>
      <c r="D25" s="27"/>
      <c r="E25" s="8"/>
      <c r="F25" s="7"/>
      <c r="G25" s="7"/>
      <c r="H25" s="7"/>
      <c r="I25" s="7"/>
      <c r="J25" s="7"/>
      <c r="K25" s="7"/>
    </row>
    <row r="26" spans="1:11" ht="27.75" customHeight="1">
      <c r="A26" s="28" t="s">
        <v>19</v>
      </c>
      <c r="B26" s="26"/>
      <c r="C26" s="29">
        <f>B9</f>
        <v>3600000</v>
      </c>
      <c r="D26" s="30"/>
      <c r="E26" s="2"/>
      <c r="F26" s="2"/>
      <c r="G26" s="2"/>
      <c r="H26" s="2"/>
      <c r="I26" s="2"/>
      <c r="J26" s="2"/>
      <c r="K26" s="2"/>
    </row>
    <row r="27" spans="1:11" ht="27.75" customHeight="1">
      <c r="A27" s="28" t="s">
        <v>20</v>
      </c>
      <c r="B27" s="26"/>
      <c r="C27" s="31">
        <f>D9*-1</f>
        <v>0</v>
      </c>
      <c r="D27" s="30">
        <f>C26+C27</f>
        <v>3600000</v>
      </c>
      <c r="E27" s="2"/>
      <c r="F27" s="2"/>
      <c r="G27" s="2"/>
      <c r="H27" s="2"/>
      <c r="I27" s="2"/>
      <c r="J27" s="2"/>
      <c r="K27" s="2"/>
    </row>
    <row r="28" spans="1:11" ht="30" customHeight="1">
      <c r="A28" s="24"/>
      <c r="B28" s="24"/>
      <c r="C28" s="24"/>
      <c r="D28" s="3"/>
      <c r="E28" s="2"/>
      <c r="F28" s="2"/>
      <c r="G28" s="2"/>
      <c r="H28" s="2"/>
      <c r="I28" s="2"/>
      <c r="J28" s="2"/>
      <c r="K28" s="2"/>
    </row>
    <row r="29" spans="1:11" s="33" customFormat="1" ht="30" customHeight="1">
      <c r="A29" s="20" t="s">
        <v>21</v>
      </c>
      <c r="B29" s="20"/>
      <c r="C29" s="20"/>
      <c r="D29" s="21"/>
      <c r="E29" s="8"/>
      <c r="F29" s="7"/>
      <c r="G29" s="7"/>
      <c r="H29" s="7"/>
      <c r="I29" s="7"/>
      <c r="J29" s="7"/>
      <c r="K29" s="7"/>
    </row>
    <row r="30" spans="1:11" ht="30" customHeight="1">
      <c r="A30" s="22" t="s">
        <v>22</v>
      </c>
      <c r="B30" s="20"/>
      <c r="C30" s="20"/>
      <c r="D30" s="23">
        <f>C21</f>
        <v>0</v>
      </c>
      <c r="E30" s="2"/>
      <c r="F30" s="2"/>
      <c r="G30" s="2"/>
      <c r="H30" s="2"/>
      <c r="I30" s="2"/>
      <c r="J30" s="2"/>
      <c r="K30" s="2"/>
    </row>
    <row r="31" spans="1:11" ht="20.25" customHeight="1">
      <c r="A31" s="25"/>
      <c r="B31" s="24"/>
      <c r="C31" s="24"/>
      <c r="D31" s="3"/>
      <c r="E31" s="2"/>
      <c r="F31" s="2"/>
      <c r="G31" s="2"/>
      <c r="H31" s="2"/>
      <c r="I31" s="2"/>
      <c r="J31" s="2"/>
      <c r="K31" s="2"/>
    </row>
    <row r="32" spans="1:11" ht="13" hidden="1"/>
    <row r="33" spans="1:3" ht="13" hidden="1"/>
    <row r="34" spans="1:3" ht="13" hidden="1"/>
    <row r="35" spans="1:3" ht="13" hidden="1">
      <c r="C35" s="35">
        <v>0</v>
      </c>
    </row>
    <row r="36" spans="1:3" ht="13" hidden="1">
      <c r="A36" s="34">
        <v>0.01</v>
      </c>
      <c r="C36" s="35">
        <f>D9</f>
        <v>0</v>
      </c>
    </row>
    <row r="37" spans="1:3" ht="13" hidden="1">
      <c r="A37" s="34">
        <v>0.02</v>
      </c>
      <c r="C37" s="35">
        <f>D9+D11</f>
        <v>100000</v>
      </c>
    </row>
    <row r="38" spans="1:3" ht="13" hidden="1">
      <c r="A38" s="34">
        <v>0.05</v>
      </c>
      <c r="C38" s="35">
        <f>(D11+D12-D14)*-1</f>
        <v>-75000</v>
      </c>
    </row>
    <row r="39" spans="1:3" ht="13" hidden="1">
      <c r="A39" s="34">
        <v>0.1</v>
      </c>
      <c r="C39" s="35">
        <f>D11</f>
        <v>100000</v>
      </c>
    </row>
    <row r="40" spans="1:3" ht="13" hidden="1">
      <c r="A40" s="34">
        <v>0.25</v>
      </c>
      <c r="C40" s="35">
        <f>D11+D12</f>
        <v>75000</v>
      </c>
    </row>
    <row r="41" spans="1:3" ht="13" hidden="1">
      <c r="A41" s="34">
        <v>0.4</v>
      </c>
      <c r="C41" s="35">
        <f>D11-D14</f>
        <v>100000</v>
      </c>
    </row>
    <row r="42" spans="1:3" ht="13" hidden="1">
      <c r="A42" s="34">
        <v>0.5</v>
      </c>
      <c r="C42" s="35"/>
    </row>
    <row r="43" spans="1:3" ht="13" hidden="1">
      <c r="A43" s="34">
        <v>0.75</v>
      </c>
      <c r="C43" s="35"/>
    </row>
    <row r="44" spans="1:3" ht="13" hidden="1"/>
    <row r="45" spans="1:3" ht="13" hidden="1"/>
    <row r="46" spans="1:3" ht="13" hidden="1"/>
    <row r="47" spans="1:3" ht="13" hidden="1">
      <c r="C47" s="36">
        <f>D14-D11-D12</f>
        <v>-75000</v>
      </c>
    </row>
  </sheetData>
  <sheetProtection algorithmName="SHA-512" hashValue="bd+nOHrvHf6scuICAWk8kfbTq+s9q3cxlroEluNvx+n23A+pqV3x+j21chD704nQPDp5Sw/VBIkfBYbhdMZoZ8==" saltValue="PD38XZbjJkF+n0EnX7BBOL==" spinCount="100000" sheet="1" objects="1" scenarios="1"/>
  <mergeCells count="6">
    <mergeCell ref="A14:C14"/>
    <mergeCell ref="A1:D1"/>
    <mergeCell ref="A3:D3"/>
    <mergeCell ref="A11:C11"/>
    <mergeCell ref="A12:C12"/>
    <mergeCell ref="A13:C13"/>
  </mergeCells>
  <phoneticPr fontId="2" type="noConversion"/>
  <conditionalFormatting sqref="C47">
    <cfRule type="cellIs" dxfId="2" priority="3" operator="equal">
      <formula>C47 - C45-C46</formula>
    </cfRule>
  </conditionalFormatting>
  <conditionalFormatting sqref="D13">
    <cfRule type="cellIs" dxfId="1" priority="1" operator="notEqual">
      <formula>$C$47</formula>
    </cfRule>
    <cfRule type="cellIs" dxfId="0" priority="2" operator="equal">
      <formula>$C$47</formula>
    </cfRule>
  </conditionalFormatting>
  <dataValidations count="3">
    <dataValidation type="list" allowBlank="1" showInputMessage="1" showErrorMessage="1" sqref="F6 F8 F11 F14 F17 F21 F25 F29">
      <formula1>"sample"</formula1>
    </dataValidation>
    <dataValidation type="list" allowBlank="1" showInputMessage="1" showErrorMessage="1" sqref="C5:C8">
      <formula1>$A$35:$A$43</formula1>
    </dataValidation>
    <dataValidation type="list" allowBlank="1" showInputMessage="1" showErrorMessage="1" sqref="D13">
      <formula1>$C$35:$C$41</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2015-01-22T20:03:40Z</dcterms:modified>
</cp:coreProperties>
</file>